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210" windowWidth="12120" windowHeight="8640" activeTab="0"/>
  </bookViews>
  <sheets>
    <sheet name="QtrPL key-in" sheetId="1" r:id="rId1"/>
  </sheets>
  <definedNames>
    <definedName name="_xlnm.Print_Area" localSheetId="0">'QtrPL key-in'!$A$2:$M$53</definedName>
  </definedNames>
  <calcPr fullCalcOnLoad="1"/>
</workbook>
</file>

<file path=xl/sharedStrings.xml><?xml version="1.0" encoding="utf-8"?>
<sst xmlns="http://schemas.openxmlformats.org/spreadsheetml/2006/main" count="47" uniqueCount="35">
  <si>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</si>
  <si>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</si>
  <si>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</si>
  <si>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</si>
  <si>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</si>
  <si>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</si>
  <si>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</si>
  <si>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</si>
  <si>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</si>
  <si>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-</t>
  </si>
  <si>
    <t/>
  </si>
  <si>
    <t>Other operating income</t>
  </si>
  <si>
    <t>Profit from operations</t>
  </si>
  <si>
    <t>Taxation</t>
  </si>
  <si>
    <t>Cost of sales</t>
  </si>
  <si>
    <t>Gross profit</t>
  </si>
  <si>
    <t>Administrative expenses</t>
  </si>
  <si>
    <t>Profit after taxation</t>
  </si>
  <si>
    <t>Minority interests</t>
  </si>
  <si>
    <t>Profit before taxation</t>
  </si>
  <si>
    <t>Earnings per share:</t>
  </si>
  <si>
    <t>basic</t>
  </si>
  <si>
    <t>diluted</t>
  </si>
  <si>
    <t>Sen</t>
  </si>
  <si>
    <t>Cumulative Quarter</t>
  </si>
  <si>
    <t>THIS CONDENSED FINANCIAL STATEMENTS IS TO BE READ IN CONJUNCTION</t>
  </si>
  <si>
    <t>Tendering and marketing expenses</t>
  </si>
  <si>
    <t>Note</t>
  </si>
  <si>
    <t>Finance costs</t>
  </si>
  <si>
    <t>Share of results of associates</t>
  </si>
  <si>
    <t>- Share of taxation in associates</t>
  </si>
  <si>
    <t>1st Individual Quarter</t>
  </si>
  <si>
    <t>WITH THE ANNUAL FINANCIAL STATEMENTS FOR THE YEAR ENDED 30 JUNE 2004</t>
  </si>
  <si>
    <t>Net profit attributable to shareholders</t>
  </si>
  <si>
    <t>- Company and subsidiaries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</si>
</sst>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dd/mm/yy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166" fontId="8" fillId="0" borderId="0" xfId="15" applyNumberFormat="1" applyFont="1" applyFill="1" applyBorder="1" applyAlignment="1">
      <alignment/>
    </xf>
    <xf numFmtId="166" fontId="8" fillId="0" borderId="0" xfId="15" applyNumberFormat="1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/>
    </xf>
    <xf numFmtId="41" fontId="8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3" fontId="10" fillId="0" borderId="0" xfId="15" applyFont="1" applyFill="1" applyBorder="1" applyAlignment="1">
      <alignment horizontal="right"/>
    </xf>
    <xf numFmtId="0" fontId="4" fillId="0" borderId="0" xfId="0" applyFont="1" applyFill="1" applyAlignment="1">
      <alignment/>
    </xf>
    <xf numFmtId="166" fontId="10" fillId="0" borderId="0" xfId="15" applyNumberFormat="1" applyFont="1" applyFill="1" applyBorder="1" applyAlignment="1">
      <alignment/>
    </xf>
    <xf numFmtId="41" fontId="10" fillId="0" borderId="0" xfId="15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 horizontal="right"/>
    </xf>
    <xf numFmtId="37" fontId="12" fillId="0" borderId="1" xfId="15" applyNumberFormat="1" applyFont="1" applyFill="1" applyBorder="1" applyAlignment="1">
      <alignment/>
    </xf>
    <xf numFmtId="37" fontId="12" fillId="0" borderId="0" xfId="15" applyNumberFormat="1" applyFont="1" applyFill="1" applyBorder="1" applyAlignment="1">
      <alignment/>
    </xf>
    <xf numFmtId="37" fontId="12" fillId="0" borderId="2" xfId="15" applyNumberFormat="1" applyFont="1" applyFill="1" applyBorder="1" applyAlignment="1">
      <alignment/>
    </xf>
    <xf numFmtId="37" fontId="12" fillId="0" borderId="3" xfId="15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7" fontId="12" fillId="0" borderId="1" xfId="0" applyNumberFormat="1" applyFont="1" applyFill="1" applyBorder="1" applyAlignment="1">
      <alignment/>
    </xf>
    <xf numFmtId="43" fontId="8" fillId="0" borderId="0" xfId="15" applyFont="1" applyFill="1" applyAlignment="1">
      <alignment/>
    </xf>
    <xf numFmtId="37" fontId="11" fillId="0" borderId="1" xfId="0" applyNumberFormat="1" applyFont="1" applyFill="1" applyBorder="1" applyAlignment="1">
      <alignment/>
    </xf>
    <xf numFmtId="37" fontId="11" fillId="0" borderId="0" xfId="0" applyNumberFormat="1" applyFont="1" applyFill="1" applyAlignment="1">
      <alignment/>
    </xf>
    <xf numFmtId="37" fontId="11" fillId="0" borderId="0" xfId="15" applyNumberFormat="1" applyFont="1" applyFill="1" applyBorder="1" applyAlignment="1">
      <alignment/>
    </xf>
    <xf numFmtId="37" fontId="11" fillId="0" borderId="1" xfId="15" applyNumberFormat="1" applyFont="1" applyFill="1" applyBorder="1" applyAlignment="1">
      <alignment/>
    </xf>
    <xf numFmtId="37" fontId="11" fillId="0" borderId="2" xfId="0" applyNumberFormat="1" applyFont="1" applyFill="1" applyBorder="1" applyAlignment="1">
      <alignment/>
    </xf>
    <xf numFmtId="37" fontId="11" fillId="0" borderId="3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4" xfId="0" applyNumberFormat="1" applyFont="1" applyFill="1" applyBorder="1" applyAlignment="1">
      <alignment/>
    </xf>
    <xf numFmtId="37" fontId="12" fillId="0" borderId="4" xfId="0" applyNumberFormat="1" applyFont="1" applyFill="1" applyBorder="1" applyAlignment="1">
      <alignment/>
    </xf>
    <xf numFmtId="37" fontId="12" fillId="0" borderId="4" xfId="15" applyNumberFormat="1" applyFont="1" applyFill="1" applyBorder="1" applyAlignment="1">
      <alignment/>
    </xf>
    <xf numFmtId="40" fontId="8" fillId="0" borderId="0" xfId="15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0</xdr:row>
      <xdr:rowOff>371475</xdr:rowOff>
    </xdr:from>
    <xdr:to>
      <xdr:col>12</xdr:col>
      <xdr:colOff>466725</xdr:colOff>
      <xdr:row>0</xdr:row>
      <xdr:rowOff>666750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48475" y="371475"/>
          <a:ext cx="3238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</xdr:row>
      <xdr:rowOff>257175</xdr:rowOff>
    </xdr:from>
    <xdr:to>
      <xdr:col>12</xdr:col>
      <xdr:colOff>704850</xdr:colOff>
      <xdr:row>4</xdr:row>
      <xdr:rowOff>190500</xdr:rowOff>
    </xdr:to>
    <xdr:sp>
      <xdr:nvSpPr>
        <xdr:cNvPr id="2" name="Rectangle 6"/>
        <xdr:cNvSpPr>
          <a:spLocks/>
        </xdr:cNvSpPr>
      </xdr:nvSpPr>
      <xdr:spPr>
        <a:xfrm>
          <a:off x="1352550" y="1228725"/>
          <a:ext cx="6057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RANHILL BERHAD (430537-K)
INTERIM REPORT FOR THE FIRST QUARTER ENDED 30 SEPTEMBER 2004
UNAUDITED CONDENSED CONSOLIDATED INCOME STATEMENTS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104775</xdr:rowOff>
    </xdr:from>
    <xdr:to>
      <xdr:col>4</xdr:col>
      <xdr:colOff>95250</xdr:colOff>
      <xdr:row>5</xdr:row>
      <xdr:rowOff>66675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763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75" zoomScaleNormal="75" workbookViewId="0" topLeftCell="A1">
      <selection activeCell="F16" sqref="F16"/>
    </sheetView>
  </sheetViews>
  <sheetFormatPr defaultColWidth="9.140625" defaultRowHeight="12.75"/>
  <cols>
    <col min="1" max="1" width="1.1484375" style="3" customWidth="1"/>
    <col min="2" max="2" width="1.8515625" style="3" customWidth="1"/>
    <col min="3" max="3" width="1.28515625" style="3" customWidth="1"/>
    <col min="4" max="4" width="12.140625" style="3" customWidth="1"/>
    <col min="5" max="5" width="28.28125" style="3" customWidth="1"/>
    <col min="6" max="6" width="5.421875" style="4" customWidth="1"/>
    <col min="7" max="7" width="16.28125" style="27" customWidth="1"/>
    <col min="8" max="8" width="0.42578125" style="3" customWidth="1"/>
    <col min="9" max="9" width="16.57421875" style="3" bestFit="1" customWidth="1"/>
    <col min="10" max="10" width="0.42578125" style="3" customWidth="1"/>
    <col min="11" max="11" width="16.28125" style="27" customWidth="1"/>
    <col min="12" max="12" width="0.42578125" style="3" customWidth="1"/>
    <col min="13" max="13" width="16.57421875" style="3" customWidth="1"/>
    <col min="14" max="16384" width="6.7109375" style="3" customWidth="1"/>
  </cols>
  <sheetData>
    <row r="1" spans="1:13" s="2" customFormat="1" ht="76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1" customFormat="1" ht="25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" customFormat="1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3.25" customHeight="1">
      <c r="A4" s="17"/>
      <c r="B4" s="17"/>
      <c r="C4" s="17"/>
      <c r="D4" s="17"/>
      <c r="E4" s="17"/>
      <c r="F4" s="18"/>
      <c r="G4" s="17"/>
      <c r="H4" s="17"/>
      <c r="I4" s="17"/>
      <c r="J4" s="17"/>
      <c r="K4" s="17"/>
      <c r="L4" s="17"/>
      <c r="M4" s="17"/>
    </row>
    <row r="5" spans="1:13" ht="27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5" customHeight="1">
      <c r="A6" s="6"/>
      <c r="B6" s="6"/>
      <c r="C6" s="6"/>
      <c r="D6" s="6"/>
      <c r="E6" s="6"/>
      <c r="F6" s="7"/>
      <c r="G6" s="20"/>
      <c r="H6" s="6"/>
      <c r="I6" s="6"/>
      <c r="J6" s="6"/>
      <c r="K6" s="20"/>
      <c r="L6" s="6"/>
      <c r="M6" s="6"/>
    </row>
    <row r="7" spans="1:13" s="1" customFormat="1" ht="15">
      <c r="A7" s="6"/>
      <c r="B7" s="6"/>
      <c r="C7" s="6"/>
      <c r="D7" s="6"/>
      <c r="E7" s="6"/>
      <c r="F7" s="19"/>
      <c r="G7" s="19"/>
      <c r="H7" s="19"/>
      <c r="I7" s="19"/>
      <c r="J7" s="20"/>
      <c r="K7" s="19"/>
      <c r="L7" s="19"/>
      <c r="M7" s="19"/>
    </row>
    <row r="8" spans="1:13" s="5" customFormat="1" ht="12.75" customHeight="1">
      <c r="A8" s="6"/>
      <c r="B8" s="6"/>
      <c r="C8" s="6"/>
      <c r="D8" s="6"/>
      <c r="E8" s="6"/>
      <c r="F8" s="19"/>
      <c r="G8" s="52" t="s">
        <v>31</v>
      </c>
      <c r="H8" s="52"/>
      <c r="I8" s="52"/>
      <c r="J8" s="21"/>
      <c r="K8" s="52" t="s">
        <v>24</v>
      </c>
      <c r="L8" s="52"/>
      <c r="M8" s="52"/>
    </row>
    <row r="9" spans="1:13" s="5" customFormat="1" ht="15">
      <c r="A9" s="6"/>
      <c r="B9" s="6"/>
      <c r="C9" s="6"/>
      <c r="D9" s="6"/>
      <c r="E9" s="6"/>
      <c r="F9" s="19"/>
      <c r="G9" s="21" t="s">
        <v>0</v>
      </c>
      <c r="H9" s="21"/>
      <c r="I9" s="21" t="s">
        <v>1</v>
      </c>
      <c r="J9" s="21"/>
      <c r="K9" s="21" t="s">
        <v>0</v>
      </c>
      <c r="L9" s="21"/>
      <c r="M9" s="21" t="s">
        <v>1</v>
      </c>
    </row>
    <row r="10" spans="1:13" s="5" customFormat="1" ht="15">
      <c r="A10" s="6"/>
      <c r="B10" s="6"/>
      <c r="C10" s="6"/>
      <c r="D10" s="6"/>
      <c r="E10" s="6"/>
      <c r="F10" s="19"/>
      <c r="G10" s="21" t="s">
        <v>2</v>
      </c>
      <c r="H10" s="21"/>
      <c r="I10" s="21" t="s">
        <v>3</v>
      </c>
      <c r="J10" s="21"/>
      <c r="K10" s="21" t="s">
        <v>2</v>
      </c>
      <c r="L10" s="21"/>
      <c r="M10" s="21" t="s">
        <v>3</v>
      </c>
    </row>
    <row r="11" spans="1:13" s="5" customFormat="1" ht="15">
      <c r="A11" s="6"/>
      <c r="B11" s="6"/>
      <c r="C11" s="6"/>
      <c r="D11" s="6"/>
      <c r="E11" s="6"/>
      <c r="F11" s="19"/>
      <c r="G11" s="21" t="s">
        <v>4</v>
      </c>
      <c r="H11" s="21"/>
      <c r="I11" s="21" t="s">
        <v>4</v>
      </c>
      <c r="J11" s="21"/>
      <c r="K11" s="22" t="s">
        <v>5</v>
      </c>
      <c r="L11" s="22"/>
      <c r="M11" s="22" t="s">
        <v>6</v>
      </c>
    </row>
    <row r="12" spans="1:13" s="5" customFormat="1" ht="15">
      <c r="A12" s="6"/>
      <c r="B12" s="6"/>
      <c r="C12" s="6"/>
      <c r="D12" s="6"/>
      <c r="E12" s="6"/>
      <c r="F12" s="19"/>
      <c r="G12" s="49">
        <v>38260</v>
      </c>
      <c r="H12" s="23"/>
      <c r="I12" s="49">
        <v>37894</v>
      </c>
      <c r="J12" s="23"/>
      <c r="K12" s="49">
        <v>38260</v>
      </c>
      <c r="L12" s="23"/>
      <c r="M12" s="49">
        <v>37894</v>
      </c>
    </row>
    <row r="13" spans="1:13" s="5" customFormat="1" ht="15">
      <c r="A13" s="6"/>
      <c r="B13" s="6"/>
      <c r="C13" s="6"/>
      <c r="D13" s="6"/>
      <c r="E13" s="6"/>
      <c r="F13" s="19" t="s">
        <v>27</v>
      </c>
      <c r="G13" s="21" t="s">
        <v>7</v>
      </c>
      <c r="H13" s="21"/>
      <c r="I13" s="21" t="s">
        <v>7</v>
      </c>
      <c r="J13" s="21"/>
      <c r="K13" s="21" t="s">
        <v>7</v>
      </c>
      <c r="L13" s="21"/>
      <c r="M13" s="21" t="s">
        <v>7</v>
      </c>
    </row>
    <row r="14" spans="1:13" ht="15">
      <c r="A14" s="6"/>
      <c r="B14" s="6"/>
      <c r="C14" s="6"/>
      <c r="D14" s="6"/>
      <c r="E14" s="6"/>
      <c r="F14" s="7"/>
      <c r="G14" s="24"/>
      <c r="H14" s="8"/>
      <c r="I14" s="8"/>
      <c r="J14" s="8"/>
      <c r="K14" s="24"/>
      <c r="L14" s="8"/>
      <c r="M14" s="9"/>
    </row>
    <row r="15" spans="1:13" s="1" customFormat="1" ht="15">
      <c r="A15" s="10"/>
      <c r="B15" s="10" t="s">
        <v>10</v>
      </c>
      <c r="C15" s="6" t="s">
        <v>8</v>
      </c>
      <c r="D15" s="6"/>
      <c r="E15" s="6"/>
      <c r="F15" s="7">
        <v>8</v>
      </c>
      <c r="G15" s="44">
        <v>213122</v>
      </c>
      <c r="H15" s="32"/>
      <c r="I15" s="32">
        <v>178346</v>
      </c>
      <c r="J15" s="32"/>
      <c r="K15" s="44">
        <v>213122</v>
      </c>
      <c r="L15" s="32"/>
      <c r="M15" s="32">
        <v>178346</v>
      </c>
    </row>
    <row r="16" spans="1:13" s="1" customFormat="1" ht="15">
      <c r="A16" s="6"/>
      <c r="B16" s="10"/>
      <c r="C16" s="6"/>
      <c r="D16" s="6"/>
      <c r="E16" s="6"/>
      <c r="F16" s="7"/>
      <c r="G16" s="44"/>
      <c r="H16" s="32"/>
      <c r="I16" s="32"/>
      <c r="J16" s="32"/>
      <c r="K16" s="44"/>
      <c r="L16" s="32"/>
      <c r="M16" s="32"/>
    </row>
    <row r="17" spans="1:13" s="1" customFormat="1" ht="15">
      <c r="A17" s="6"/>
      <c r="B17" s="10"/>
      <c r="C17" s="6" t="s">
        <v>14</v>
      </c>
      <c r="D17" s="6"/>
      <c r="E17" s="6"/>
      <c r="F17" s="7"/>
      <c r="G17" s="38">
        <v>-165920</v>
      </c>
      <c r="H17" s="31"/>
      <c r="I17" s="31">
        <v>-149483</v>
      </c>
      <c r="J17" s="31"/>
      <c r="K17" s="38">
        <v>-165920</v>
      </c>
      <c r="L17" s="31"/>
      <c r="M17" s="31">
        <v>-149483</v>
      </c>
    </row>
    <row r="18" spans="1:13" s="1" customFormat="1" ht="15">
      <c r="A18" s="6"/>
      <c r="B18" s="10"/>
      <c r="C18" s="6"/>
      <c r="D18" s="6"/>
      <c r="E18" s="6"/>
      <c r="F18" s="7"/>
      <c r="G18" s="44"/>
      <c r="H18" s="32"/>
      <c r="I18" s="32"/>
      <c r="J18" s="32"/>
      <c r="K18" s="44"/>
      <c r="L18" s="32"/>
      <c r="M18" s="32"/>
    </row>
    <row r="19" spans="1:13" s="1" customFormat="1" ht="15">
      <c r="A19" s="6"/>
      <c r="B19" s="10"/>
      <c r="C19" s="6" t="s">
        <v>15</v>
      </c>
      <c r="D19" s="6"/>
      <c r="E19" s="6"/>
      <c r="F19" s="7">
        <v>8</v>
      </c>
      <c r="G19" s="44">
        <f>SUM(G15:G17)</f>
        <v>47202</v>
      </c>
      <c r="H19" s="35"/>
      <c r="I19" s="35">
        <f>SUM(I15:I17)</f>
        <v>28863</v>
      </c>
      <c r="J19" s="35"/>
      <c r="K19" s="44">
        <f>SUM(K15:K17)</f>
        <v>47202</v>
      </c>
      <c r="L19" s="35"/>
      <c r="M19" s="35">
        <f>SUM(M15:M17)</f>
        <v>28863</v>
      </c>
    </row>
    <row r="20" spans="1:13" s="1" customFormat="1" ht="15">
      <c r="A20" s="6"/>
      <c r="B20" s="10"/>
      <c r="C20" s="6"/>
      <c r="D20" s="6"/>
      <c r="E20" s="6"/>
      <c r="F20" s="7"/>
      <c r="G20" s="44"/>
      <c r="H20" s="32"/>
      <c r="I20" s="32"/>
      <c r="J20" s="32"/>
      <c r="K20" s="44"/>
      <c r="L20" s="32"/>
      <c r="M20" s="32"/>
    </row>
    <row r="21" spans="1:13" s="1" customFormat="1" ht="15">
      <c r="A21" s="10"/>
      <c r="B21" s="10"/>
      <c r="C21" s="6" t="s">
        <v>11</v>
      </c>
      <c r="D21" s="6"/>
      <c r="E21" s="6"/>
      <c r="F21" s="7"/>
      <c r="G21" s="39">
        <v>2748</v>
      </c>
      <c r="H21" s="32"/>
      <c r="I21" s="32">
        <v>836</v>
      </c>
      <c r="J21" s="32"/>
      <c r="K21" s="39">
        <v>2748</v>
      </c>
      <c r="L21" s="32"/>
      <c r="M21" s="32">
        <v>836</v>
      </c>
    </row>
    <row r="22" spans="1:13" s="1" customFormat="1" ht="15">
      <c r="A22" s="10"/>
      <c r="B22" s="10"/>
      <c r="C22" s="6"/>
      <c r="D22" s="6"/>
      <c r="E22" s="6"/>
      <c r="F22" s="7"/>
      <c r="G22" s="40"/>
      <c r="H22" s="32"/>
      <c r="I22" s="32"/>
      <c r="J22" s="32"/>
      <c r="K22" s="40"/>
      <c r="L22" s="32"/>
      <c r="M22" s="32"/>
    </row>
    <row r="23" spans="1:13" s="1" customFormat="1" ht="15">
      <c r="A23" s="10"/>
      <c r="B23" s="10"/>
      <c r="C23" s="6" t="s">
        <v>16</v>
      </c>
      <c r="D23" s="6"/>
      <c r="E23" s="6"/>
      <c r="F23" s="7">
        <v>8</v>
      </c>
      <c r="G23" s="39">
        <v>-17507</v>
      </c>
      <c r="H23" s="32"/>
      <c r="I23" s="32">
        <v>-11182</v>
      </c>
      <c r="J23" s="32"/>
      <c r="K23" s="39">
        <v>-17507</v>
      </c>
      <c r="L23" s="32"/>
      <c r="M23" s="32">
        <v>-11182</v>
      </c>
    </row>
    <row r="24" spans="1:13" s="1" customFormat="1" ht="15">
      <c r="A24" s="10"/>
      <c r="B24" s="10"/>
      <c r="C24" s="6"/>
      <c r="D24" s="6"/>
      <c r="E24" s="6"/>
      <c r="F24" s="7"/>
      <c r="G24" s="40"/>
      <c r="H24" s="32"/>
      <c r="I24" s="32"/>
      <c r="J24" s="32"/>
      <c r="K24" s="40"/>
      <c r="L24" s="32"/>
      <c r="M24" s="32"/>
    </row>
    <row r="25" spans="1:13" s="1" customFormat="1" ht="15">
      <c r="A25" s="10"/>
      <c r="B25" s="10"/>
      <c r="C25" s="6" t="s">
        <v>26</v>
      </c>
      <c r="D25" s="6"/>
      <c r="E25" s="6"/>
      <c r="F25" s="7">
        <v>8</v>
      </c>
      <c r="G25" s="41">
        <v>-2321</v>
      </c>
      <c r="H25" s="31"/>
      <c r="I25" s="31">
        <v>-1244</v>
      </c>
      <c r="J25" s="31"/>
      <c r="K25" s="41">
        <v>-2321</v>
      </c>
      <c r="L25" s="31"/>
      <c r="M25" s="31">
        <v>-1244</v>
      </c>
    </row>
    <row r="26" spans="1:13" s="1" customFormat="1" ht="15">
      <c r="A26" s="10"/>
      <c r="B26" s="10"/>
      <c r="C26" s="6"/>
      <c r="D26" s="6"/>
      <c r="E26" s="6"/>
      <c r="F26" s="7"/>
      <c r="G26" s="40"/>
      <c r="H26" s="32"/>
      <c r="I26" s="32"/>
      <c r="J26" s="32"/>
      <c r="K26" s="40"/>
      <c r="L26" s="32"/>
      <c r="M26" s="32"/>
    </row>
    <row r="27" spans="1:13" s="1" customFormat="1" ht="15">
      <c r="A27" s="6"/>
      <c r="B27" s="6"/>
      <c r="C27" s="6" t="s">
        <v>12</v>
      </c>
      <c r="D27" s="6"/>
      <c r="E27" s="6"/>
      <c r="F27" s="7">
        <v>8</v>
      </c>
      <c r="G27" s="44">
        <f>SUM(G19:G26)</f>
        <v>30122</v>
      </c>
      <c r="H27" s="35"/>
      <c r="I27" s="35">
        <f>SUM(I19:I25)</f>
        <v>17273</v>
      </c>
      <c r="J27" s="35"/>
      <c r="K27" s="44">
        <f>SUM(K19:K26)</f>
        <v>30122</v>
      </c>
      <c r="L27" s="35"/>
      <c r="M27" s="35">
        <f>SUM(M19:M25)</f>
        <v>17273</v>
      </c>
    </row>
    <row r="28" spans="1:13" s="1" customFormat="1" ht="15">
      <c r="A28" s="6"/>
      <c r="B28" s="6"/>
      <c r="C28" s="6"/>
      <c r="D28" s="6"/>
      <c r="E28" s="6"/>
      <c r="F28" s="7"/>
      <c r="G28" s="44"/>
      <c r="H28" s="32"/>
      <c r="I28" s="32"/>
      <c r="J28" s="32"/>
      <c r="K28" s="44"/>
      <c r="L28" s="32"/>
      <c r="M28" s="32"/>
    </row>
    <row r="29" spans="1:13" s="1" customFormat="1" ht="15">
      <c r="A29" s="6"/>
      <c r="B29" s="6"/>
      <c r="C29" s="6" t="s">
        <v>28</v>
      </c>
      <c r="D29" s="6"/>
      <c r="E29" s="6"/>
      <c r="F29" s="7"/>
      <c r="G29" s="40">
        <v>-6830</v>
      </c>
      <c r="H29" s="32"/>
      <c r="I29" s="32">
        <v>-297</v>
      </c>
      <c r="J29" s="32"/>
      <c r="K29" s="40">
        <v>-6830</v>
      </c>
      <c r="L29" s="32"/>
      <c r="M29" s="32">
        <v>-297</v>
      </c>
    </row>
    <row r="30" spans="1:13" s="1" customFormat="1" ht="15">
      <c r="A30" s="6"/>
      <c r="B30" s="10"/>
      <c r="C30" s="6"/>
      <c r="D30" s="6"/>
      <c r="E30" s="6"/>
      <c r="F30" s="7"/>
      <c r="G30" s="44"/>
      <c r="H30" s="32"/>
      <c r="I30" s="32"/>
      <c r="J30" s="32"/>
      <c r="K30" s="44"/>
      <c r="L30" s="32"/>
      <c r="M30" s="32"/>
    </row>
    <row r="31" spans="1:13" s="1" customFormat="1" ht="15">
      <c r="A31" s="6"/>
      <c r="B31" s="10"/>
      <c r="C31" s="6" t="s">
        <v>29</v>
      </c>
      <c r="D31" s="6"/>
      <c r="E31" s="6"/>
      <c r="F31" s="7"/>
      <c r="G31" s="38">
        <v>15</v>
      </c>
      <c r="H31" s="32"/>
      <c r="I31" s="31">
        <v>-20</v>
      </c>
      <c r="J31" s="31"/>
      <c r="K31" s="38">
        <v>15</v>
      </c>
      <c r="L31" s="32"/>
      <c r="M31" s="31">
        <v>-20</v>
      </c>
    </row>
    <row r="32" spans="1:13" s="1" customFormat="1" ht="15">
      <c r="A32" s="6"/>
      <c r="B32" s="10"/>
      <c r="C32" s="6"/>
      <c r="D32" s="6"/>
      <c r="E32" s="6"/>
      <c r="F32" s="7"/>
      <c r="G32" s="44"/>
      <c r="H32" s="32"/>
      <c r="I32" s="32"/>
      <c r="J32" s="32"/>
      <c r="K32" s="44"/>
      <c r="L32" s="32"/>
      <c r="M32" s="32"/>
    </row>
    <row r="33" spans="1:13" s="1" customFormat="1" ht="15">
      <c r="A33" s="6"/>
      <c r="B33" s="10"/>
      <c r="C33" s="6" t="s">
        <v>19</v>
      </c>
      <c r="D33" s="6"/>
      <c r="E33" s="6"/>
      <c r="F33" s="7"/>
      <c r="G33" s="44">
        <f>SUM(G27:G31)</f>
        <v>23307</v>
      </c>
      <c r="H33" s="35"/>
      <c r="I33" s="35">
        <f>SUM(I27:I31)</f>
        <v>16956</v>
      </c>
      <c r="J33" s="35"/>
      <c r="K33" s="44">
        <f>SUM(K27:K31)</f>
        <v>23307</v>
      </c>
      <c r="L33" s="35"/>
      <c r="M33" s="35">
        <f>SUM(M27:M31)</f>
        <v>16956</v>
      </c>
    </row>
    <row r="34" spans="1:13" s="1" customFormat="1" ht="15">
      <c r="A34" s="6"/>
      <c r="B34" s="10"/>
      <c r="C34" s="6"/>
      <c r="D34" s="6"/>
      <c r="E34" s="6"/>
      <c r="F34" s="7"/>
      <c r="G34" s="44"/>
      <c r="H34" s="32"/>
      <c r="I34" s="32"/>
      <c r="J34" s="32"/>
      <c r="K34" s="44"/>
      <c r="L34" s="32"/>
      <c r="M34" s="32"/>
    </row>
    <row r="35" spans="1:13" s="1" customFormat="1" ht="15">
      <c r="A35" s="6"/>
      <c r="B35" s="6"/>
      <c r="C35" s="6" t="s">
        <v>13</v>
      </c>
      <c r="D35" s="6"/>
      <c r="E35" s="6"/>
      <c r="F35" s="7"/>
      <c r="G35" s="44"/>
      <c r="H35" s="32"/>
      <c r="I35" s="32"/>
      <c r="J35" s="32"/>
      <c r="K35" s="44"/>
      <c r="L35" s="32"/>
      <c r="M35" s="32"/>
    </row>
    <row r="36" spans="1:13" s="1" customFormat="1" ht="15">
      <c r="A36" s="6"/>
      <c r="B36" s="6"/>
      <c r="C36" s="10" t="s">
        <v>34</v>
      </c>
      <c r="D36" s="6"/>
      <c r="E36" s="6"/>
      <c r="F36" s="7"/>
      <c r="G36" s="42">
        <v>-6807</v>
      </c>
      <c r="H36" s="32"/>
      <c r="I36" s="33">
        <v>-3899</v>
      </c>
      <c r="J36" s="32"/>
      <c r="K36" s="42">
        <v>-6807</v>
      </c>
      <c r="L36" s="32"/>
      <c r="M36" s="33">
        <v>-3899</v>
      </c>
    </row>
    <row r="37" spans="1:13" s="1" customFormat="1" ht="15">
      <c r="A37" s="6"/>
      <c r="B37" s="10"/>
      <c r="C37" s="10" t="s">
        <v>30</v>
      </c>
      <c r="D37" s="6"/>
      <c r="E37" s="6"/>
      <c r="F37" s="7"/>
      <c r="G37" s="43">
        <v>0</v>
      </c>
      <c r="H37" s="32"/>
      <c r="I37" s="34">
        <v>0</v>
      </c>
      <c r="J37" s="32"/>
      <c r="K37" s="43">
        <v>0</v>
      </c>
      <c r="L37" s="32"/>
      <c r="M37" s="34">
        <v>0</v>
      </c>
    </row>
    <row r="38" spans="1:13" s="1" customFormat="1" ht="15">
      <c r="A38" s="6"/>
      <c r="B38" s="10"/>
      <c r="C38" s="10"/>
      <c r="D38" s="6"/>
      <c r="E38" s="6"/>
      <c r="F38" s="7"/>
      <c r="G38" s="44"/>
      <c r="H38" s="32"/>
      <c r="I38" s="32"/>
      <c r="J38" s="32"/>
      <c r="K38" s="44"/>
      <c r="L38" s="32"/>
      <c r="M38" s="32"/>
    </row>
    <row r="39" spans="1:13" s="1" customFormat="1" ht="15">
      <c r="A39" s="6"/>
      <c r="B39" s="10"/>
      <c r="C39" s="6"/>
      <c r="D39" s="6"/>
      <c r="E39" s="6"/>
      <c r="F39" s="7">
        <v>18</v>
      </c>
      <c r="G39" s="38">
        <f>SUM(G36:G38)</f>
        <v>-6807</v>
      </c>
      <c r="H39" s="35"/>
      <c r="I39" s="36">
        <f>SUM(I36:I38)</f>
        <v>-3899</v>
      </c>
      <c r="J39" s="36"/>
      <c r="K39" s="38">
        <f>SUM(K36:K38)</f>
        <v>-6807</v>
      </c>
      <c r="L39" s="35"/>
      <c r="M39" s="36">
        <f>SUM(M36:M38)</f>
        <v>-3899</v>
      </c>
    </row>
    <row r="40" spans="1:13" s="1" customFormat="1" ht="15">
      <c r="A40" s="6"/>
      <c r="B40" s="6"/>
      <c r="C40" s="6" t="s">
        <v>17</v>
      </c>
      <c r="D40" s="6"/>
      <c r="E40" s="6"/>
      <c r="F40" s="7"/>
      <c r="G40" s="44">
        <f>G33+G39</f>
        <v>16500</v>
      </c>
      <c r="H40" s="35"/>
      <c r="I40" s="35">
        <f>I33+I39</f>
        <v>13057</v>
      </c>
      <c r="J40" s="35"/>
      <c r="K40" s="44">
        <f>K33+K39</f>
        <v>16500</v>
      </c>
      <c r="L40" s="35"/>
      <c r="M40" s="35">
        <f>M33+M39</f>
        <v>13057</v>
      </c>
    </row>
    <row r="41" spans="1:13" s="1" customFormat="1" ht="15">
      <c r="A41" s="6"/>
      <c r="B41" s="6"/>
      <c r="C41" s="6"/>
      <c r="D41" s="6"/>
      <c r="E41" s="6"/>
      <c r="F41" s="7"/>
      <c r="G41" s="44"/>
      <c r="H41" s="32"/>
      <c r="I41" s="32"/>
      <c r="J41" s="32"/>
      <c r="K41" s="44"/>
      <c r="L41" s="32"/>
      <c r="M41" s="32"/>
    </row>
    <row r="42" spans="1:13" s="1" customFormat="1" ht="15">
      <c r="A42" s="6"/>
      <c r="B42" s="10"/>
      <c r="C42" s="6" t="s">
        <v>18</v>
      </c>
      <c r="D42" s="6"/>
      <c r="E42" s="6"/>
      <c r="F42" s="7"/>
      <c r="G42" s="44">
        <v>-3849</v>
      </c>
      <c r="H42" s="32"/>
      <c r="I42" s="32">
        <v>-1810</v>
      </c>
      <c r="J42" s="32"/>
      <c r="K42" s="44">
        <v>-3849</v>
      </c>
      <c r="L42" s="32"/>
      <c r="M42" s="32">
        <v>-1810</v>
      </c>
    </row>
    <row r="43" spans="1:13" s="1" customFormat="1" ht="15">
      <c r="A43" s="6"/>
      <c r="B43" s="10"/>
      <c r="C43" s="10"/>
      <c r="D43" s="6"/>
      <c r="E43" s="6"/>
      <c r="F43" s="7"/>
      <c r="G43" s="44"/>
      <c r="H43" s="35"/>
      <c r="I43" s="32"/>
      <c r="J43" s="35"/>
      <c r="K43" s="44"/>
      <c r="L43" s="35"/>
      <c r="M43" s="32"/>
    </row>
    <row r="44" spans="1:13" s="1" customFormat="1" ht="15.75" thickBot="1">
      <c r="A44" s="6"/>
      <c r="B44" s="6"/>
      <c r="C44" s="6" t="s">
        <v>33</v>
      </c>
      <c r="D44" s="6"/>
      <c r="E44" s="6"/>
      <c r="F44" s="7"/>
      <c r="G44" s="45">
        <f>SUM(G40:G42)</f>
        <v>12651</v>
      </c>
      <c r="H44" s="32"/>
      <c r="I44" s="46">
        <f>SUM(I40:I42)</f>
        <v>11247</v>
      </c>
      <c r="J44" s="47"/>
      <c r="K44" s="45">
        <f>SUM(K40:K42)</f>
        <v>12651</v>
      </c>
      <c r="L44" s="32"/>
      <c r="M44" s="46">
        <f>SUM(M40:M42)</f>
        <v>11247</v>
      </c>
    </row>
    <row r="45" spans="1:13" s="1" customFormat="1" ht="15.75" thickTop="1">
      <c r="A45" s="6"/>
      <c r="B45" s="6"/>
      <c r="C45" s="10"/>
      <c r="D45" s="6"/>
      <c r="E45" s="6"/>
      <c r="F45" s="7"/>
      <c r="G45" s="44"/>
      <c r="H45" s="32"/>
      <c r="I45" s="32"/>
      <c r="J45" s="32"/>
      <c r="K45" s="44"/>
      <c r="L45" s="32"/>
      <c r="M45" s="32"/>
    </row>
    <row r="46" spans="1:13" s="1" customFormat="1" ht="15">
      <c r="A46" s="6"/>
      <c r="B46" s="6"/>
      <c r="C46" s="10"/>
      <c r="D46" s="6"/>
      <c r="E46" s="6"/>
      <c r="F46" s="7"/>
      <c r="G46" s="25" t="s">
        <v>23</v>
      </c>
      <c r="H46" s="12"/>
      <c r="I46" s="12" t="s">
        <v>23</v>
      </c>
      <c r="J46" s="12"/>
      <c r="K46" s="25" t="s">
        <v>23</v>
      </c>
      <c r="L46" s="12"/>
      <c r="M46" s="12" t="s">
        <v>23</v>
      </c>
    </row>
    <row r="47" spans="1:13" s="1" customFormat="1" ht="15">
      <c r="A47" s="6"/>
      <c r="B47" s="10"/>
      <c r="C47" s="6" t="s">
        <v>20</v>
      </c>
      <c r="D47" s="6"/>
      <c r="E47" s="6"/>
      <c r="F47" s="7"/>
      <c r="G47" s="25"/>
      <c r="H47" s="12"/>
      <c r="I47" s="12"/>
      <c r="J47" s="12"/>
      <c r="K47" s="25"/>
      <c r="L47" s="12"/>
      <c r="M47" s="12"/>
    </row>
    <row r="48" spans="1:13" s="1" customFormat="1" ht="15">
      <c r="A48" s="6"/>
      <c r="B48" s="10"/>
      <c r="C48" s="6" t="s">
        <v>9</v>
      </c>
      <c r="D48" s="6" t="s">
        <v>21</v>
      </c>
      <c r="E48" s="6"/>
      <c r="F48" s="7">
        <v>26</v>
      </c>
      <c r="G48" s="30">
        <f>G44/118500*100</f>
        <v>10.675949367088608</v>
      </c>
      <c r="H48" s="12"/>
      <c r="I48" s="48">
        <f>I44/118500*100</f>
        <v>9.491139240506328</v>
      </c>
      <c r="J48" s="12"/>
      <c r="K48" s="30">
        <f>K44/118500*100</f>
        <v>10.675949367088608</v>
      </c>
      <c r="L48" s="12"/>
      <c r="M48" s="48">
        <f>M44/118500*100</f>
        <v>9.491139240506328</v>
      </c>
    </row>
    <row r="49" spans="1:13" s="1" customFormat="1" ht="15">
      <c r="A49" s="6"/>
      <c r="B49" s="10"/>
      <c r="C49" s="6" t="s">
        <v>9</v>
      </c>
      <c r="D49" s="6" t="s">
        <v>22</v>
      </c>
      <c r="E49" s="6"/>
      <c r="F49" s="7"/>
      <c r="G49" s="26">
        <v>0</v>
      </c>
      <c r="H49" s="13"/>
      <c r="I49" s="37">
        <v>0</v>
      </c>
      <c r="J49" s="13"/>
      <c r="K49" s="26">
        <v>0</v>
      </c>
      <c r="L49" s="13"/>
      <c r="M49" s="37">
        <v>0</v>
      </c>
    </row>
    <row r="50" spans="1:13" s="1" customFormat="1" ht="15">
      <c r="A50" s="6"/>
      <c r="B50" s="10"/>
      <c r="C50" s="6"/>
      <c r="D50" s="6"/>
      <c r="E50" s="6"/>
      <c r="F50" s="7"/>
      <c r="G50" s="24"/>
      <c r="H50" s="11"/>
      <c r="I50" s="11"/>
      <c r="J50" s="11"/>
      <c r="K50" s="24"/>
      <c r="L50" s="14"/>
      <c r="M50" s="11"/>
    </row>
    <row r="51" spans="1:13" s="1" customFormat="1" ht="15">
      <c r="A51" s="6"/>
      <c r="B51" s="6"/>
      <c r="C51" s="6"/>
      <c r="D51" s="6"/>
      <c r="E51" s="6"/>
      <c r="F51" s="7"/>
      <c r="G51" s="24"/>
      <c r="H51" s="8"/>
      <c r="I51" s="11"/>
      <c r="J51" s="8"/>
      <c r="K51" s="24"/>
      <c r="L51" s="8"/>
      <c r="M51" s="11"/>
    </row>
    <row r="52" spans="1:13" s="1" customFormat="1" ht="15">
      <c r="A52" s="6"/>
      <c r="B52" s="10"/>
      <c r="C52" s="20" t="s">
        <v>25</v>
      </c>
      <c r="D52" s="20"/>
      <c r="E52" s="20"/>
      <c r="F52" s="19"/>
      <c r="G52" s="24"/>
      <c r="H52" s="28"/>
      <c r="I52" s="28"/>
      <c r="J52" s="11"/>
      <c r="K52" s="24"/>
      <c r="L52" s="11"/>
      <c r="M52" s="11"/>
    </row>
    <row r="53" spans="1:13" s="1" customFormat="1" ht="15">
      <c r="A53" s="6"/>
      <c r="B53" s="10"/>
      <c r="C53" s="20" t="s">
        <v>32</v>
      </c>
      <c r="D53" s="20"/>
      <c r="E53" s="20"/>
      <c r="F53" s="19"/>
      <c r="G53" s="24"/>
      <c r="H53" s="29"/>
      <c r="I53" s="28"/>
      <c r="J53" s="15"/>
      <c r="K53" s="24"/>
      <c r="L53" s="14"/>
      <c r="M53" s="11"/>
    </row>
  </sheetData>
  <mergeCells count="5">
    <mergeCell ref="A2:M2"/>
    <mergeCell ref="A1:M1"/>
    <mergeCell ref="K8:M8"/>
    <mergeCell ref="G8:I8"/>
    <mergeCell ref="A5:M5"/>
  </mergeCells>
  <printOptions horizontalCentered="1"/>
  <pageMargins left="0.393700787401575" right="0.393700787401575" top="0.41" bottom="0.433070866141732" header="0.236220472440945" footer="0.236220472440945"/>
  <pageSetup horizontalDpi="600" verticalDpi="600" orientation="portrait" paperSize="9" scale="72" r:id="rId2"/>
  <headerFooter alignWithMargins="0">
    <oddHeader>&amp;R&amp;"Arial,Bold"&amp;11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lhmlow3</cp:lastModifiedBy>
  <cp:lastPrinted>2004-08-20T05:32:26Z</cp:lastPrinted>
  <dcterms:created xsi:type="dcterms:W3CDTF">2002-02-25T09:49:45Z</dcterms:created>
  <dcterms:modified xsi:type="dcterms:W3CDTF">2004-11-23T02:32:20Z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